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150" windowWidth="19320" windowHeight="12120" activeTab="1"/>
  </bookViews>
  <sheets>
    <sheet name="Программа" sheetId="1" r:id="rId1"/>
    <sheet name="Подпрограмма 1" sheetId="2" r:id="rId2"/>
    <sheet name="Подпрограмма 2" sheetId="3" r:id="rId3"/>
    <sheet name="Подпрограмма 3" sheetId="4" r:id="rId4"/>
    <sheet name="Подпрограмма 4" sheetId="5" r:id="rId5"/>
  </sheets>
  <definedNames>
    <definedName name="OLE_LINK3" localSheetId="4">'Подпрограмма 4'!$B$6</definedName>
  </definedNames>
  <calcPr calcId="124519" refMode="R1C1"/>
  <fileRecoveryPr autoRecover="0"/>
</workbook>
</file>

<file path=xl/calcChain.xml><?xml version="1.0" encoding="utf-8"?>
<calcChain xmlns="http://schemas.openxmlformats.org/spreadsheetml/2006/main">
  <c r="G8" i="1"/>
  <c r="H8"/>
  <c r="I8"/>
  <c r="E14"/>
  <c r="F14"/>
  <c r="G14"/>
  <c r="H14"/>
  <c r="I14"/>
  <c r="E13"/>
  <c r="F13"/>
  <c r="G13"/>
  <c r="H13"/>
  <c r="I13"/>
  <c r="E12"/>
  <c r="F12"/>
  <c r="G12"/>
  <c r="H12"/>
  <c r="I12"/>
  <c r="E11"/>
  <c r="F11"/>
  <c r="G11"/>
  <c r="H11"/>
  <c r="I11"/>
  <c r="E10"/>
  <c r="F10"/>
  <c r="G10"/>
  <c r="H10"/>
  <c r="I10"/>
  <c r="D10"/>
  <c r="D11"/>
  <c r="D12"/>
  <c r="D13"/>
  <c r="D14"/>
  <c r="E9"/>
  <c r="E8" s="1"/>
  <c r="F9"/>
  <c r="F8" s="1"/>
  <c r="G9"/>
  <c r="H9"/>
  <c r="I9"/>
  <c r="D9"/>
  <c r="D8" s="1"/>
  <c r="E6" i="2"/>
  <c r="F6"/>
  <c r="G6"/>
  <c r="H6"/>
  <c r="I6"/>
  <c r="D6"/>
  <c r="E21" i="1"/>
  <c r="F21"/>
  <c r="G21"/>
  <c r="H21"/>
  <c r="I21"/>
  <c r="E20"/>
  <c r="F20"/>
  <c r="G20"/>
  <c r="H20"/>
  <c r="I20"/>
  <c r="E19"/>
  <c r="F19"/>
  <c r="G19"/>
  <c r="H19"/>
  <c r="I19"/>
  <c r="E18"/>
  <c r="F18"/>
  <c r="G18"/>
  <c r="H18"/>
  <c r="I18"/>
  <c r="E17"/>
  <c r="F17"/>
  <c r="G17"/>
  <c r="H17"/>
  <c r="I17"/>
  <c r="D17"/>
  <c r="D18"/>
  <c r="D19"/>
  <c r="D20"/>
  <c r="D21"/>
  <c r="E16"/>
  <c r="F16"/>
  <c r="G16"/>
  <c r="H16"/>
  <c r="I16"/>
  <c r="D16"/>
  <c r="E6" i="3"/>
  <c r="F6"/>
  <c r="G6"/>
  <c r="H6"/>
  <c r="I6"/>
  <c r="D6"/>
  <c r="E25" i="1"/>
  <c r="F25"/>
  <c r="G25"/>
  <c r="H25"/>
  <c r="I25"/>
  <c r="E24"/>
  <c r="F24"/>
  <c r="G24"/>
  <c r="H24"/>
  <c r="I24"/>
  <c r="D24"/>
  <c r="D25"/>
  <c r="E23"/>
  <c r="F23"/>
  <c r="G23"/>
  <c r="H23"/>
  <c r="I23"/>
  <c r="D23"/>
  <c r="E27"/>
  <c r="E26" s="1"/>
  <c r="F27"/>
  <c r="F26" s="1"/>
  <c r="G27"/>
  <c r="G26" s="1"/>
  <c r="H27"/>
  <c r="H26" s="1"/>
  <c r="I27"/>
  <c r="I26" s="1"/>
  <c r="D27"/>
  <c r="D26" s="1"/>
  <c r="E6" i="5"/>
  <c r="F6"/>
  <c r="G6"/>
  <c r="H6"/>
  <c r="I6"/>
  <c r="D6"/>
  <c r="G15" i="1" l="1"/>
  <c r="F15"/>
  <c r="I15"/>
  <c r="E15"/>
  <c r="D22"/>
  <c r="H15"/>
  <c r="D15"/>
  <c r="I22" l="1"/>
  <c r="H22"/>
  <c r="G22"/>
  <c r="E22"/>
  <c r="F22"/>
  <c r="I6" i="4"/>
  <c r="E6"/>
  <c r="F6"/>
  <c r="G6"/>
  <c r="H6"/>
  <c r="D6"/>
  <c r="D7" i="1" l="1"/>
  <c r="I7"/>
  <c r="F7"/>
  <c r="H7"/>
  <c r="G7"/>
  <c r="E7"/>
</calcChain>
</file>

<file path=xl/sharedStrings.xml><?xml version="1.0" encoding="utf-8"?>
<sst xmlns="http://schemas.openxmlformats.org/spreadsheetml/2006/main" count="159" uniqueCount="51">
  <si>
    <t>Статус</t>
  </si>
  <si>
    <t xml:space="preserve">Наименование муниципальной программы, подпрограммы, основного мероприятия </t>
  </si>
  <si>
    <t>Наименование ответственного исполнителя, исполнителя - главного распорядителя средств местного бюджета (далее - ГРБС)</t>
  </si>
  <si>
    <t>Расходы местного бюджета по годам реализации муниципальной программы, тыс. руб.</t>
  </si>
  <si>
    <t>МУНИЦИПАЛЬНАЯ ПРОГРАММА</t>
  </si>
  <si>
    <t>всего</t>
  </si>
  <si>
    <t>ПОДПРОГРАММА 1</t>
  </si>
  <si>
    <t>ПОДПРОГРАММА 2</t>
  </si>
  <si>
    <t xml:space="preserve">  2020
</t>
  </si>
  <si>
    <t xml:space="preserve">Основное мероприятие 1. </t>
  </si>
  <si>
    <t>Всего по программе</t>
  </si>
  <si>
    <t>Всего по подпрограмме</t>
  </si>
  <si>
    <t xml:space="preserve">Основное мероприятие 2. </t>
  </si>
  <si>
    <t xml:space="preserve">Основное мероприятие 3. </t>
  </si>
  <si>
    <t xml:space="preserve">Основное мероприятие 4. </t>
  </si>
  <si>
    <t>Приложение № 2</t>
  </si>
  <si>
    <t>Приложение № 2.1</t>
  </si>
  <si>
    <t>Приложение № 2.2</t>
  </si>
  <si>
    <t>Приложение № 2.3</t>
  </si>
  <si>
    <t>ПОДПРОГРАММА 3</t>
  </si>
  <si>
    <t>ПОДПРОГРАММА 4</t>
  </si>
  <si>
    <t>Приложение № 2.4</t>
  </si>
  <si>
    <t>Управление муниципальными финансами, создание условий для эффективного и ответственного управления муниципальными финансами, повышение устойчивости бюджетов муниципальных образований Панинского муниципального района</t>
  </si>
  <si>
    <t xml:space="preserve"> Ответственный исполнитель: Отдел по финансам, бюджету и мобилизации  доходов администрации Панинского муниципального района</t>
  </si>
  <si>
    <t xml:space="preserve">Расходы местного бюджета на реализацию муниципальной программы Панинского  муниципального района Воронежской области "Управление муниципальными финансами, создание условий для эффективного и ответственного управления муниципальными финансами, повышение устойчивости бюджетов муниципальных образований Панинского муниципального района"        </t>
  </si>
  <si>
    <t xml:space="preserve">Расходы местного бюджета на реализацию подпрограммы "Управление  муниципальными финансами" муниципальной программы Панинского  муниципального района Воронежской области "Управление муниципальными финансами, создание условий для эффективного и ответственного управления муниципальными финансами, повышение устойчивости бюджетов муниципальных образований Панинского муниципального района"                                 </t>
  </si>
  <si>
    <t xml:space="preserve">Расходы местного бюджета на реализацию подпрограммы «Создание условий для эффективного и ответственного управления муниципальными финансами, повышение устойчивости бюджетов муниципальных образований » муниципальной программы Панинского  муниципального района Воронежской области "Управление муниципальными финансами, создание условий для эффективного и ответственного управления муниципальными финансами, повышение устойчивости бюджетов муниципальных образований Панинского муниципального района"                                 </t>
  </si>
  <si>
    <t xml:space="preserve">Расходы местного бюджета на реализацию подпрограммы «Финансовое обеспечение муниципальных образований Панинского муниципального района для исполнения переданных полномочий» муниципальной программы Панинского  муниципального района Воронежской области "Управление муниципальными финансами, создание условий для эффективного и ответственного управления муниципальными финансами, повышение устойчивости бюджетов муниципальных образований Панинского муниципального района"                                 </t>
  </si>
  <si>
    <t xml:space="preserve">Расходы местного бюджета на реализацию муниципальной программы Панинского  муниципального района Воронежской области "Обеспечение реализации муниципальной программы
"муниципальной программы "Управление муниципальными финансами, создание условий для эффективного и ответственного управления муниципальными финансами, повышение устойчивости бюджетов муниципальных образований Панинского муниципального района"        </t>
  </si>
  <si>
    <t>Финансовое обеспечение деятельности исполнительных органов муниципальной власти, иных главных распорядителей средств муниципального бюджета – исполнителей.</t>
  </si>
  <si>
    <t>Обеспечение реализации муниципальной программы</t>
  </si>
  <si>
    <t>Финансовое обеспечение муниципальных образований Панинского муниципального района для исполнения переданных полномочий</t>
  </si>
  <si>
    <t>Предоставление бюджету Панинского муниципального района субвенций из областного бюджета на осуществление государственных полномочий по созданию и организации деятельности комиссий по делам несовершеннолетних и защите их прав.</t>
  </si>
  <si>
    <t>Предоставление бюджету Панинского муниципального района субвенций из областного бюджета на осуществление государственных полномочий по сбору информации от поселений, входящих в муниципальный район, необходимой для ведения регистра муниципальных правовых актов Воронежской области.</t>
  </si>
  <si>
    <t>Предоставление  бюджету Панинского муниципального района субвенций на создание и организацию деятельности административных комиссий.</t>
  </si>
  <si>
    <t xml:space="preserve">Основное мероприятие 5. </t>
  </si>
  <si>
    <t xml:space="preserve">Основное мероприятие 6. </t>
  </si>
  <si>
    <t xml:space="preserve">Создание условий для эффективного и ответственного управления муниципальными финансами, повышение устойчивости бюджетов муниципальных образований </t>
  </si>
  <si>
    <t>Выравнивание бюджетной обеспеченности муниципальных образований.</t>
  </si>
  <si>
    <t xml:space="preserve">Поддержка мер по обеспечению сбалансированности местных бюджетов.
</t>
  </si>
  <si>
    <t>Распределение прочих межбюджетных трансфертов.</t>
  </si>
  <si>
    <t>Софинансирование приоритетных социально значимых расходов местных бюджетов.</t>
  </si>
  <si>
    <t>Содействие повышению качества управления муниципальными финансами.</t>
  </si>
  <si>
    <t>Совершенствование системы распределения межбюджетных трансфертов муниципальным образованиям Панинского муниципального района.</t>
  </si>
  <si>
    <t>Управление  муниципальными финансами.</t>
  </si>
  <si>
    <t xml:space="preserve">Управление резервным фондом администрации Панинского муниципального района и иными средствами  на исполнение расходных обязательств Панинского муниципального района.
</t>
  </si>
  <si>
    <t>Управление муниципальным долгом Панинского муниципального района.</t>
  </si>
  <si>
    <t>Нормативное правовое регулирование бюджетного процесса и других правоотношений.</t>
  </si>
  <si>
    <t>Составление проекта муниципального бюджета на очередной финансовый год и плановый период.</t>
  </si>
  <si>
    <t xml:space="preserve">Организация исполнения муниципального бюджета и формирование бюджетной отчетности.
</t>
  </si>
  <si>
    <t>Обеспечение доступности информации о бюджетном процессе в Панинском муниципальном районе.</t>
  </si>
</sst>
</file>

<file path=xl/styles.xml><?xml version="1.0" encoding="utf-8"?>
<styleSheet xmlns="http://schemas.openxmlformats.org/spreadsheetml/2006/main">
  <numFmts count="2">
    <numFmt numFmtId="164" formatCode="_-* #,##0.00_р_._-;\-* #,##0.00_р_._-;_-* &quot;-&quot;??_р_._-;_-@_-"/>
    <numFmt numFmtId="165" formatCode="0.0"/>
  </numFmts>
  <fonts count="18">
    <font>
      <sz val="11"/>
      <color theme="1"/>
      <name val="Calibri"/>
      <family val="2"/>
      <charset val="204"/>
      <scheme val="minor"/>
    </font>
    <font>
      <sz val="11"/>
      <color theme="1"/>
      <name val="Calibri"/>
      <family val="2"/>
      <charset val="204"/>
      <scheme val="minor"/>
    </font>
    <font>
      <sz val="10"/>
      <name val="Arial Cyr"/>
      <charset val="204"/>
    </font>
    <font>
      <sz val="12"/>
      <name val="Times New Roman"/>
      <family val="1"/>
      <charset val="204"/>
    </font>
    <font>
      <sz val="11"/>
      <color indexed="8"/>
      <name val="Calibri"/>
      <family val="2"/>
      <charset val="204"/>
    </font>
    <font>
      <b/>
      <sz val="12"/>
      <name val="Times New Roman"/>
      <family val="1"/>
      <charset val="204"/>
    </font>
    <font>
      <u/>
      <sz val="12"/>
      <name val="Times New Roman"/>
      <family val="1"/>
      <charset val="204"/>
    </font>
    <font>
      <sz val="12"/>
      <color theme="1"/>
      <name val="Times New Roman"/>
      <family val="1"/>
      <charset val="204"/>
    </font>
    <font>
      <sz val="11"/>
      <name val="Times New Roman"/>
      <family val="1"/>
      <charset val="204"/>
    </font>
    <font>
      <u/>
      <sz val="11"/>
      <name val="Times New Roman"/>
      <family val="1"/>
      <charset val="204"/>
    </font>
    <font>
      <sz val="14"/>
      <name val="Times New Roman"/>
      <family val="1"/>
      <charset val="204"/>
    </font>
    <font>
      <b/>
      <sz val="11"/>
      <name val="Times New Roman"/>
      <family val="1"/>
      <charset val="204"/>
    </font>
    <font>
      <u/>
      <sz val="12"/>
      <color theme="1"/>
      <name val="Times New Roman"/>
      <family val="1"/>
      <charset val="204"/>
    </font>
    <font>
      <b/>
      <sz val="11"/>
      <color theme="1"/>
      <name val="Calibri"/>
      <family val="2"/>
      <charset val="204"/>
      <scheme val="minor"/>
    </font>
    <font>
      <b/>
      <sz val="12"/>
      <color theme="1"/>
      <name val="Times New Roman"/>
      <family val="1"/>
      <charset val="204"/>
    </font>
    <font>
      <u/>
      <sz val="11"/>
      <color theme="1"/>
      <name val="Times New Roman"/>
      <family val="1"/>
      <charset val="204"/>
    </font>
    <font>
      <sz val="14"/>
      <color theme="1"/>
      <name val="Times New Roman"/>
      <family val="1"/>
      <charset val="204"/>
    </font>
    <font>
      <sz val="10"/>
      <name val="Times New Roman"/>
      <family val="1"/>
      <charset val="204"/>
    </font>
  </fonts>
  <fills count="7">
    <fill>
      <patternFill patternType="none"/>
    </fill>
    <fill>
      <patternFill patternType="gray125"/>
    </fill>
    <fill>
      <patternFill patternType="solid">
        <fgColor indexed="9"/>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0" fontId="2" fillId="0" borderId="0"/>
    <xf numFmtId="0" fontId="1" fillId="0" borderId="0"/>
    <xf numFmtId="164" fontId="4" fillId="0" borderId="0" applyFont="0" applyFill="0" applyBorder="0" applyAlignment="0" applyProtection="0"/>
  </cellStyleXfs>
  <cellXfs count="57">
    <xf numFmtId="0" fontId="0" fillId="0" borderId="0" xfId="0"/>
    <xf numFmtId="0" fontId="3" fillId="2" borderId="2" xfId="1" applyFont="1" applyFill="1" applyBorder="1" applyAlignment="1">
      <alignment horizontal="center" vertical="center" wrapText="1"/>
    </xf>
    <xf numFmtId="4" fontId="3" fillId="0" borderId="1" xfId="2" applyNumberFormat="1" applyFont="1" applyBorder="1" applyAlignment="1">
      <alignment horizontal="centerContinuous" vertical="center" wrapText="1"/>
    </xf>
    <xf numFmtId="0" fontId="3" fillId="0" borderId="1" xfId="2" applyFont="1" applyBorder="1" applyAlignment="1">
      <alignment horizontal="center" vertical="center"/>
    </xf>
    <xf numFmtId="0" fontId="3" fillId="2" borderId="1" xfId="2" applyFont="1" applyFill="1" applyBorder="1" applyAlignment="1">
      <alignment horizontal="center" vertical="center"/>
    </xf>
    <xf numFmtId="3" fontId="3" fillId="0" borderId="1" xfId="2" applyNumberFormat="1" applyFont="1" applyBorder="1" applyAlignment="1">
      <alignment horizontal="center" vertical="center"/>
    </xf>
    <xf numFmtId="4" fontId="5" fillId="0" borderId="1" xfId="2" applyNumberFormat="1" applyFont="1" applyBorder="1" applyAlignment="1">
      <alignment horizontal="right" wrapText="1"/>
    </xf>
    <xf numFmtId="0" fontId="3" fillId="2" borderId="1" xfId="1" applyFont="1" applyFill="1" applyBorder="1" applyAlignment="1">
      <alignment horizontal="center" vertical="center" wrapText="1"/>
    </xf>
    <xf numFmtId="0" fontId="5" fillId="2" borderId="1" xfId="2" applyFont="1" applyFill="1" applyBorder="1" applyAlignment="1">
      <alignment vertical="top" wrapText="1"/>
    </xf>
    <xf numFmtId="0" fontId="6" fillId="3" borderId="1" xfId="2" applyFont="1" applyFill="1" applyBorder="1" applyAlignment="1">
      <alignment horizontal="left" vertical="top" wrapText="1"/>
    </xf>
    <xf numFmtId="0" fontId="9" fillId="3" borderId="1" xfId="2" applyFont="1" applyFill="1" applyBorder="1" applyAlignment="1">
      <alignment horizontal="center" vertical="top" wrapText="1"/>
    </xf>
    <xf numFmtId="0" fontId="3" fillId="3" borderId="1" xfId="2" applyFont="1" applyFill="1" applyBorder="1" applyAlignment="1">
      <alignment wrapText="1"/>
    </xf>
    <xf numFmtId="0" fontId="3" fillId="4" borderId="1" xfId="2" applyFont="1" applyFill="1" applyBorder="1" applyAlignment="1">
      <alignment horizontal="left" vertical="top" wrapText="1"/>
    </xf>
    <xf numFmtId="0" fontId="5" fillId="4" borderId="1" xfId="2" applyFont="1" applyFill="1" applyBorder="1" applyAlignment="1">
      <alignment horizontal="center" vertical="top" wrapText="1"/>
    </xf>
    <xf numFmtId="0" fontId="11" fillId="4" borderId="1" xfId="2" applyFont="1" applyFill="1" applyBorder="1" applyAlignment="1">
      <alignment vertical="center" wrapText="1"/>
    </xf>
    <xf numFmtId="4" fontId="11" fillId="4" borderId="1" xfId="2" applyNumberFormat="1" applyFont="1" applyFill="1" applyBorder="1" applyAlignment="1">
      <alignment horizontal="right" vertical="center" wrapText="1"/>
    </xf>
    <xf numFmtId="0" fontId="3" fillId="3" borderId="1" xfId="2" applyFont="1" applyFill="1" applyBorder="1" applyAlignment="1">
      <alignment vertical="top" wrapText="1"/>
    </xf>
    <xf numFmtId="4" fontId="8" fillId="3" borderId="1" xfId="2" applyNumberFormat="1" applyFont="1" applyFill="1" applyBorder="1" applyAlignment="1">
      <alignment horizontal="right" vertical="top" wrapText="1"/>
    </xf>
    <xf numFmtId="0" fontId="3" fillId="3" borderId="1" xfId="2" applyFont="1" applyFill="1" applyBorder="1" applyAlignment="1">
      <alignment horizontal="center" vertical="top" wrapText="1"/>
    </xf>
    <xf numFmtId="4" fontId="3" fillId="3" borderId="1" xfId="2" applyNumberFormat="1" applyFont="1" applyFill="1" applyBorder="1" applyAlignment="1">
      <alignment horizontal="center" vertical="top" wrapText="1"/>
    </xf>
    <xf numFmtId="4" fontId="3" fillId="3" borderId="1" xfId="2" applyNumberFormat="1" applyFont="1" applyFill="1" applyBorder="1" applyAlignment="1">
      <alignment horizontal="right" vertical="top" wrapText="1"/>
    </xf>
    <xf numFmtId="0" fontId="3" fillId="0" borderId="1" xfId="2" applyFont="1" applyBorder="1" applyAlignment="1">
      <alignment horizontal="center" vertical="center"/>
    </xf>
    <xf numFmtId="0" fontId="3" fillId="0" borderId="1" xfId="2" applyFont="1" applyBorder="1" applyAlignment="1">
      <alignment horizontal="center" vertical="center"/>
    </xf>
    <xf numFmtId="0" fontId="6" fillId="3" borderId="1" xfId="2" applyFont="1" applyFill="1" applyBorder="1" applyAlignment="1">
      <alignment horizontal="center" vertical="top" wrapText="1"/>
    </xf>
    <xf numFmtId="0" fontId="5" fillId="4" borderId="1" xfId="2" applyFont="1" applyFill="1" applyBorder="1" applyAlignment="1">
      <alignment horizontal="left" vertical="top" wrapText="1"/>
    </xf>
    <xf numFmtId="4" fontId="5" fillId="4" borderId="1" xfId="2" applyNumberFormat="1" applyFont="1" applyFill="1" applyBorder="1" applyAlignment="1">
      <alignment horizontal="left" vertical="top" wrapText="1"/>
    </xf>
    <xf numFmtId="0" fontId="12" fillId="3" borderId="1" xfId="0" applyFont="1" applyFill="1" applyBorder="1" applyAlignment="1">
      <alignment horizontal="left" vertical="top" wrapText="1"/>
    </xf>
    <xf numFmtId="0" fontId="3" fillId="0" borderId="1" xfId="2" applyFont="1" applyBorder="1" applyAlignment="1">
      <alignment horizontal="center" vertical="center"/>
    </xf>
    <xf numFmtId="0" fontId="16" fillId="5" borderId="1" xfId="0" applyFont="1" applyFill="1" applyBorder="1" applyAlignment="1">
      <alignment horizontal="left" vertical="top" wrapText="1"/>
    </xf>
    <xf numFmtId="0" fontId="11" fillId="5" borderId="1" xfId="2" applyFont="1" applyFill="1" applyBorder="1" applyAlignment="1">
      <alignment vertical="top" wrapText="1"/>
    </xf>
    <xf numFmtId="0" fontId="14" fillId="5" borderId="0" xfId="0" applyFont="1" applyFill="1" applyAlignment="1">
      <alignment vertical="top" wrapText="1"/>
    </xf>
    <xf numFmtId="4" fontId="3" fillId="4" borderId="1" xfId="2" applyNumberFormat="1" applyFont="1" applyFill="1" applyBorder="1" applyAlignment="1">
      <alignment horizontal="right" vertical="top" wrapText="1"/>
    </xf>
    <xf numFmtId="2" fontId="3" fillId="3" borderId="1" xfId="2" applyNumberFormat="1" applyFont="1" applyFill="1" applyBorder="1" applyAlignment="1">
      <alignment horizontal="right" vertical="top" wrapText="1"/>
    </xf>
    <xf numFmtId="0" fontId="0" fillId="0" borderId="1" xfId="0" applyBorder="1" applyAlignment="1">
      <alignment vertical="top"/>
    </xf>
    <xf numFmtId="0" fontId="12" fillId="0" borderId="1" xfId="0" applyFont="1" applyBorder="1" applyAlignment="1">
      <alignment horizontal="center" vertical="top" wrapText="1"/>
    </xf>
    <xf numFmtId="0" fontId="0" fillId="5" borderId="1" xfId="0" applyFill="1" applyBorder="1" applyAlignment="1">
      <alignment vertical="top"/>
    </xf>
    <xf numFmtId="4" fontId="5" fillId="0" borderId="1" xfId="2" applyNumberFormat="1" applyFont="1" applyBorder="1" applyAlignment="1">
      <alignment horizontal="right" vertical="top" wrapText="1"/>
    </xf>
    <xf numFmtId="4" fontId="11" fillId="4" borderId="1" xfId="2" applyNumberFormat="1" applyFont="1" applyFill="1" applyBorder="1" applyAlignment="1">
      <alignment horizontal="right" vertical="top" wrapText="1"/>
    </xf>
    <xf numFmtId="0" fontId="11" fillId="4" borderId="1" xfId="2" applyFont="1" applyFill="1" applyBorder="1" applyAlignment="1">
      <alignment vertical="top" wrapText="1"/>
    </xf>
    <xf numFmtId="0" fontId="17" fillId="2" borderId="1" xfId="2" applyFont="1" applyFill="1" applyBorder="1" applyAlignment="1">
      <alignment wrapText="1"/>
    </xf>
    <xf numFmtId="165" fontId="7" fillId="3" borderId="1" xfId="0" applyNumberFormat="1" applyFont="1" applyFill="1" applyBorder="1" applyAlignment="1">
      <alignment horizontal="left" vertical="top" wrapText="1"/>
    </xf>
    <xf numFmtId="165" fontId="13" fillId="5" borderId="1" xfId="0" applyNumberFormat="1" applyFont="1" applyFill="1" applyBorder="1" applyAlignment="1">
      <alignment horizontal="left" vertical="top"/>
    </xf>
    <xf numFmtId="0" fontId="3" fillId="3" borderId="1" xfId="2" applyFont="1" applyFill="1" applyBorder="1" applyAlignment="1">
      <alignment horizontal="left" vertical="top" wrapText="1"/>
    </xf>
    <xf numFmtId="0" fontId="3" fillId="2" borderId="2" xfId="1" applyFont="1" applyFill="1" applyBorder="1" applyAlignment="1">
      <alignment horizontal="center" wrapText="1"/>
    </xf>
    <xf numFmtId="2" fontId="3" fillId="6" borderId="1" xfId="2" applyNumberFormat="1" applyFont="1" applyFill="1" applyBorder="1" applyAlignment="1">
      <alignment horizontal="right" vertical="top" wrapText="1"/>
    </xf>
    <xf numFmtId="165" fontId="7" fillId="3" borderId="1" xfId="0" applyNumberFormat="1" applyFont="1" applyFill="1" applyBorder="1" applyAlignment="1">
      <alignment wrapText="1"/>
    </xf>
    <xf numFmtId="0" fontId="15" fillId="3" borderId="1" xfId="0" applyFont="1" applyFill="1" applyBorder="1" applyAlignment="1">
      <alignment horizontal="center" vertical="top" wrapText="1"/>
    </xf>
    <xf numFmtId="0" fontId="3" fillId="0" borderId="5" xfId="2" applyFont="1" applyBorder="1" applyAlignment="1">
      <alignment horizontal="right" vertical="center" wrapText="1"/>
    </xf>
    <xf numFmtId="0" fontId="3" fillId="0" borderId="4" xfId="2" applyFont="1" applyBorder="1" applyAlignment="1">
      <alignment horizontal="right" vertical="center" wrapText="1"/>
    </xf>
    <xf numFmtId="0" fontId="3" fillId="0" borderId="3" xfId="2" applyFont="1" applyBorder="1" applyAlignment="1">
      <alignment horizontal="right" vertical="center" wrapText="1"/>
    </xf>
    <xf numFmtId="0" fontId="10" fillId="0" borderId="4" xfId="2" applyFont="1" applyBorder="1" applyAlignment="1">
      <alignment horizontal="center" vertical="center" wrapText="1"/>
    </xf>
    <xf numFmtId="0" fontId="10" fillId="0" borderId="3" xfId="2" applyFont="1" applyBorder="1" applyAlignment="1">
      <alignment horizontal="center" vertical="center" wrapText="1"/>
    </xf>
    <xf numFmtId="0" fontId="3" fillId="2" borderId="1" xfId="2" applyFont="1" applyFill="1" applyBorder="1" applyAlignment="1">
      <alignment horizontal="center" vertical="center" wrapText="1"/>
    </xf>
    <xf numFmtId="0" fontId="3" fillId="0" borderId="1" xfId="2" applyFont="1" applyBorder="1" applyAlignment="1">
      <alignment horizontal="left" vertical="top" wrapText="1"/>
    </xf>
    <xf numFmtId="0" fontId="5" fillId="0" borderId="1" xfId="2" applyFont="1" applyBorder="1" applyAlignment="1">
      <alignment horizontal="center" vertical="top" wrapText="1"/>
    </xf>
    <xf numFmtId="0" fontId="3" fillId="0" borderId="1" xfId="2" applyFont="1" applyBorder="1" applyAlignment="1">
      <alignment horizontal="center" vertical="center" wrapText="1"/>
    </xf>
    <xf numFmtId="0" fontId="3" fillId="0" borderId="1" xfId="2" applyFont="1" applyBorder="1" applyAlignment="1">
      <alignment horizontal="center" vertical="center"/>
    </xf>
  </cellXfs>
  <cellStyles count="4">
    <cellStyle name="Обычный" xfId="0" builtinId="0"/>
    <cellStyle name="Обычный 2" xfId="1"/>
    <cellStyle name="Обычный 2 2" xfId="2"/>
    <cellStyle name="Финансовый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J27"/>
  <sheetViews>
    <sheetView workbookViewId="0">
      <pane ySplit="4" topLeftCell="A5" activePane="bottomLeft" state="frozen"/>
      <selection pane="bottomLeft" activeCell="E7" sqref="E7"/>
    </sheetView>
  </sheetViews>
  <sheetFormatPr defaultRowHeight="15"/>
  <cols>
    <col min="1" max="1" width="20.42578125" customWidth="1"/>
    <col min="2" max="2" width="43.42578125" customWidth="1"/>
    <col min="3" max="3" width="25" customWidth="1"/>
    <col min="4" max="4" width="10.140625" customWidth="1"/>
    <col min="5" max="5" width="11.7109375" customWidth="1"/>
    <col min="6" max="6" width="10.42578125" customWidth="1"/>
    <col min="7" max="7" width="10.85546875" customWidth="1"/>
    <col min="8" max="8" width="10.42578125" customWidth="1"/>
    <col min="9" max="9" width="10.140625" customWidth="1"/>
  </cols>
  <sheetData>
    <row r="1" spans="1:10" ht="26.25" customHeight="1">
      <c r="A1" s="47" t="s">
        <v>15</v>
      </c>
      <c r="B1" s="48"/>
      <c r="C1" s="48"/>
      <c r="D1" s="48"/>
      <c r="E1" s="48"/>
      <c r="F1" s="48"/>
      <c r="G1" s="48"/>
      <c r="H1" s="48"/>
      <c r="I1" s="49"/>
    </row>
    <row r="2" spans="1:10" ht="56.25" customHeight="1">
      <c r="A2" s="50" t="s">
        <v>24</v>
      </c>
      <c r="B2" s="50"/>
      <c r="C2" s="50"/>
      <c r="D2" s="50"/>
      <c r="E2" s="50"/>
      <c r="F2" s="50"/>
      <c r="G2" s="50"/>
      <c r="H2" s="50"/>
      <c r="I2" s="51"/>
    </row>
    <row r="3" spans="1:10" ht="31.5">
      <c r="A3" s="56" t="s">
        <v>0</v>
      </c>
      <c r="B3" s="55" t="s">
        <v>1</v>
      </c>
      <c r="C3" s="52" t="s">
        <v>2</v>
      </c>
      <c r="D3" s="2" t="s">
        <v>3</v>
      </c>
      <c r="E3" s="2"/>
      <c r="F3" s="2"/>
      <c r="G3" s="2"/>
      <c r="H3" s="2"/>
      <c r="I3" s="2"/>
    </row>
    <row r="4" spans="1:10" ht="31.5">
      <c r="A4" s="56"/>
      <c r="B4" s="55"/>
      <c r="C4" s="52"/>
      <c r="D4" s="1" t="s">
        <v>8</v>
      </c>
      <c r="E4" s="1">
        <v>2021</v>
      </c>
      <c r="F4" s="1">
        <v>2022</v>
      </c>
      <c r="G4" s="1">
        <v>2023</v>
      </c>
      <c r="H4" s="1">
        <v>2024</v>
      </c>
      <c r="I4" s="7">
        <v>2025</v>
      </c>
    </row>
    <row r="5" spans="1:10" ht="15.75">
      <c r="A5" s="3">
        <v>1</v>
      </c>
      <c r="B5" s="3">
        <v>2</v>
      </c>
      <c r="C5" s="4">
        <v>3</v>
      </c>
      <c r="D5" s="5">
        <v>4</v>
      </c>
      <c r="E5" s="5">
        <v>5</v>
      </c>
      <c r="F5" s="5">
        <v>6</v>
      </c>
      <c r="G5" s="5">
        <v>7</v>
      </c>
      <c r="H5" s="5">
        <v>8</v>
      </c>
      <c r="I5" s="5">
        <v>9</v>
      </c>
    </row>
    <row r="6" spans="1:10" ht="107.25" customHeight="1">
      <c r="A6" s="53" t="s">
        <v>4</v>
      </c>
      <c r="B6" s="54" t="s">
        <v>22</v>
      </c>
      <c r="C6" s="39" t="s">
        <v>23</v>
      </c>
      <c r="D6" s="6"/>
      <c r="E6" s="6"/>
      <c r="F6" s="6"/>
      <c r="G6" s="6"/>
      <c r="H6" s="6"/>
      <c r="I6" s="6"/>
    </row>
    <row r="7" spans="1:10" ht="46.5" customHeight="1">
      <c r="A7" s="53"/>
      <c r="B7" s="54"/>
      <c r="C7" s="8" t="s">
        <v>10</v>
      </c>
      <c r="D7" s="36">
        <f t="shared" ref="D7:I7" si="0">D8+D15+D22+D26</f>
        <v>18481.5</v>
      </c>
      <c r="E7" s="36">
        <f t="shared" si="0"/>
        <v>18717.400000000001</v>
      </c>
      <c r="F7" s="36">
        <f t="shared" si="0"/>
        <v>27942</v>
      </c>
      <c r="G7" s="36">
        <f t="shared" si="0"/>
        <v>20555.099999999999</v>
      </c>
      <c r="H7" s="36">
        <f t="shared" si="0"/>
        <v>21432.400000000001</v>
      </c>
      <c r="I7" s="36">
        <f t="shared" si="0"/>
        <v>16450.3</v>
      </c>
    </row>
    <row r="8" spans="1:10" ht="53.25" customHeight="1">
      <c r="A8" s="12" t="s">
        <v>6</v>
      </c>
      <c r="B8" s="13" t="s">
        <v>44</v>
      </c>
      <c r="C8" s="38" t="s">
        <v>11</v>
      </c>
      <c r="D8" s="37">
        <f>SUM(D9:D14)</f>
        <v>1420</v>
      </c>
      <c r="E8" s="37">
        <f t="shared" ref="E8:I8" si="1">SUM(E9:E14)</f>
        <v>650</v>
      </c>
      <c r="F8" s="37">
        <f t="shared" si="1"/>
        <v>6556</v>
      </c>
      <c r="G8" s="37">
        <f t="shared" si="1"/>
        <v>300</v>
      </c>
      <c r="H8" s="37">
        <f t="shared" si="1"/>
        <v>300</v>
      </c>
      <c r="I8" s="37">
        <f t="shared" si="1"/>
        <v>300</v>
      </c>
    </row>
    <row r="9" spans="1:10" ht="78" customHeight="1">
      <c r="A9" s="9" t="s">
        <v>9</v>
      </c>
      <c r="B9" s="10" t="s">
        <v>45</v>
      </c>
      <c r="C9" s="11" t="s">
        <v>5</v>
      </c>
      <c r="D9" s="17">
        <f>SUM('Подпрограмма 1'!D7)</f>
        <v>1420</v>
      </c>
      <c r="E9" s="17">
        <f>SUM('Подпрограмма 1'!E7)</f>
        <v>650</v>
      </c>
      <c r="F9" s="17">
        <f>SUM('Подпрограмма 1'!F7)</f>
        <v>6556</v>
      </c>
      <c r="G9" s="17">
        <f>SUM('Подпрограмма 1'!G7)</f>
        <v>300</v>
      </c>
      <c r="H9" s="17">
        <f>SUM('Подпрограмма 1'!H7)</f>
        <v>300</v>
      </c>
      <c r="I9" s="17">
        <f>SUM('Подпрограмма 1'!I7)</f>
        <v>300</v>
      </c>
    </row>
    <row r="10" spans="1:10" ht="48" customHeight="1">
      <c r="A10" s="9" t="s">
        <v>12</v>
      </c>
      <c r="B10" s="10" t="s">
        <v>46</v>
      </c>
      <c r="C10" s="11" t="s">
        <v>5</v>
      </c>
      <c r="D10" s="17">
        <f>SUM('Подпрограмма 1'!D8)</f>
        <v>0</v>
      </c>
      <c r="E10" s="17">
        <f>SUM('Подпрограмма 1'!E8)</f>
        <v>0</v>
      </c>
      <c r="F10" s="17">
        <f>SUM('Подпрограмма 1'!F8)</f>
        <v>0</v>
      </c>
      <c r="G10" s="17">
        <f>SUM('Подпрограмма 1'!G8)</f>
        <v>0</v>
      </c>
      <c r="H10" s="17">
        <f>SUM('Подпрограмма 1'!H8)</f>
        <v>0</v>
      </c>
      <c r="I10" s="17">
        <f>SUM('Подпрограмма 1'!I8)</f>
        <v>0</v>
      </c>
    </row>
    <row r="11" spans="1:10" ht="34.5" customHeight="1">
      <c r="A11" s="9" t="s">
        <v>13</v>
      </c>
      <c r="B11" s="10" t="s">
        <v>47</v>
      </c>
      <c r="C11" s="11" t="s">
        <v>5</v>
      </c>
      <c r="D11" s="17">
        <f>SUM('Подпрограмма 1'!D9)</f>
        <v>0</v>
      </c>
      <c r="E11" s="17">
        <f>SUM('Подпрограмма 1'!E9)</f>
        <v>0</v>
      </c>
      <c r="F11" s="17">
        <f>SUM('Подпрограмма 1'!F9)</f>
        <v>0</v>
      </c>
      <c r="G11" s="17">
        <f>SUM('Подпрограмма 1'!G9)</f>
        <v>0</v>
      </c>
      <c r="H11" s="17">
        <f>SUM('Подпрограмма 1'!H9)</f>
        <v>0</v>
      </c>
      <c r="I11" s="17">
        <f>SUM('Подпрограмма 1'!I9)</f>
        <v>0</v>
      </c>
    </row>
    <row r="12" spans="1:10" ht="51.75" customHeight="1">
      <c r="A12" s="9" t="s">
        <v>14</v>
      </c>
      <c r="B12" s="10" t="s">
        <v>48</v>
      </c>
      <c r="C12" s="11" t="s">
        <v>5</v>
      </c>
      <c r="D12" s="17">
        <f>SUM('Подпрограмма 1'!D10)</f>
        <v>0</v>
      </c>
      <c r="E12" s="17">
        <f>SUM('Подпрограмма 1'!E10)</f>
        <v>0</v>
      </c>
      <c r="F12" s="17">
        <f>SUM('Подпрограмма 1'!F10)</f>
        <v>0</v>
      </c>
      <c r="G12" s="17">
        <f>SUM('Подпрограмма 1'!G10)</f>
        <v>0</v>
      </c>
      <c r="H12" s="17">
        <f>SUM('Подпрограмма 1'!H10)</f>
        <v>0</v>
      </c>
      <c r="I12" s="17">
        <f>SUM('Подпрограмма 1'!I10)</f>
        <v>0</v>
      </c>
    </row>
    <row r="13" spans="1:10" ht="50.25" customHeight="1">
      <c r="A13" s="9" t="s">
        <v>35</v>
      </c>
      <c r="B13" s="10" t="s">
        <v>49</v>
      </c>
      <c r="C13" s="11" t="s">
        <v>5</v>
      </c>
      <c r="D13" s="17">
        <f>SUM('Подпрограмма 1'!D11)</f>
        <v>0</v>
      </c>
      <c r="E13" s="17">
        <f>SUM('Подпрограмма 1'!E11)</f>
        <v>0</v>
      </c>
      <c r="F13" s="17">
        <f>SUM('Подпрограмма 1'!F11)</f>
        <v>0</v>
      </c>
      <c r="G13" s="17">
        <f>SUM('Подпрограмма 1'!G11)</f>
        <v>0</v>
      </c>
      <c r="H13" s="17">
        <f>SUM('Подпрограмма 1'!H11)</f>
        <v>0</v>
      </c>
      <c r="I13" s="17">
        <f>SUM('Подпрограмма 1'!I11)</f>
        <v>0</v>
      </c>
    </row>
    <row r="14" spans="1:10" ht="56.25" customHeight="1">
      <c r="A14" s="9" t="s">
        <v>36</v>
      </c>
      <c r="B14" s="10" t="s">
        <v>50</v>
      </c>
      <c r="C14" s="11" t="s">
        <v>5</v>
      </c>
      <c r="D14" s="17">
        <f>SUM('Подпрограмма 1'!D12)</f>
        <v>0</v>
      </c>
      <c r="E14" s="17">
        <f>SUM('Подпрограмма 1'!E12)</f>
        <v>0</v>
      </c>
      <c r="F14" s="17">
        <f>SUM('Подпрограмма 1'!F12)</f>
        <v>0</v>
      </c>
      <c r="G14" s="17">
        <f>SUM('Подпрограмма 1'!G12)</f>
        <v>0</v>
      </c>
      <c r="H14" s="17">
        <f>SUM('Подпрограмма 1'!H12)</f>
        <v>0</v>
      </c>
      <c r="I14" s="17">
        <f>SUM('Подпрограмма 1'!I12)</f>
        <v>0</v>
      </c>
    </row>
    <row r="15" spans="1:10" ht="51.75" customHeight="1">
      <c r="A15" s="12" t="s">
        <v>7</v>
      </c>
      <c r="B15" s="13" t="s">
        <v>37</v>
      </c>
      <c r="C15" s="29" t="s">
        <v>11</v>
      </c>
      <c r="D15" s="31">
        <f>SUM(D16:D21)</f>
        <v>12255</v>
      </c>
      <c r="E15" s="31">
        <f t="shared" ref="E15:I15" si="2">SUM(E16:E21)</f>
        <v>12696</v>
      </c>
      <c r="F15" s="31">
        <f t="shared" si="2"/>
        <v>14200</v>
      </c>
      <c r="G15" s="31">
        <f t="shared" si="2"/>
        <v>12843</v>
      </c>
      <c r="H15" s="31">
        <f t="shared" si="2"/>
        <v>13485</v>
      </c>
      <c r="I15" s="31">
        <f t="shared" si="2"/>
        <v>10745</v>
      </c>
    </row>
    <row r="16" spans="1:10" ht="31.5">
      <c r="A16" s="9" t="s">
        <v>9</v>
      </c>
      <c r="B16" s="10" t="s">
        <v>38</v>
      </c>
      <c r="C16" s="16" t="s">
        <v>5</v>
      </c>
      <c r="D16" s="32">
        <f>SUM('Подпрограмма 2'!D7)</f>
        <v>3475</v>
      </c>
      <c r="E16" s="32">
        <f>SUM('Подпрограмма 2'!E7)</f>
        <v>3600</v>
      </c>
      <c r="F16" s="32">
        <f>SUM('Подпрограмма 2'!F7)</f>
        <v>3730</v>
      </c>
      <c r="G16" s="32">
        <f>SUM('Подпрограмма 2'!G7)</f>
        <v>3667</v>
      </c>
      <c r="H16" s="32">
        <f>SUM('Подпрограмма 2'!H7)</f>
        <v>3926</v>
      </c>
      <c r="I16" s="32">
        <f>SUM('Подпрограмма 2'!I7)</f>
        <v>3518</v>
      </c>
      <c r="J16" s="44"/>
    </row>
    <row r="17" spans="1:9" ht="40.5" customHeight="1">
      <c r="A17" s="9" t="s">
        <v>12</v>
      </c>
      <c r="B17" s="10" t="s">
        <v>39</v>
      </c>
      <c r="C17" s="16" t="s">
        <v>5</v>
      </c>
      <c r="D17" s="32">
        <f>SUM('Подпрограмма 2'!D8)</f>
        <v>0</v>
      </c>
      <c r="E17" s="32">
        <f>SUM('Подпрограмма 2'!E8)</f>
        <v>0</v>
      </c>
      <c r="F17" s="32">
        <f>SUM('Подпрограмма 2'!F8)</f>
        <v>0</v>
      </c>
      <c r="G17" s="32">
        <f>SUM('Подпрограмма 2'!G8)</f>
        <v>0</v>
      </c>
      <c r="H17" s="32">
        <f>SUM('Подпрограмма 2'!H8)</f>
        <v>0</v>
      </c>
      <c r="I17" s="32">
        <f>SUM('Подпрограмма 2'!I8)</f>
        <v>0</v>
      </c>
    </row>
    <row r="18" spans="1:9" ht="41.25" customHeight="1">
      <c r="A18" s="9" t="s">
        <v>13</v>
      </c>
      <c r="B18" s="10" t="s">
        <v>40</v>
      </c>
      <c r="C18" s="16" t="s">
        <v>5</v>
      </c>
      <c r="D18" s="32">
        <f>SUM('Подпрограмма 2'!D9)</f>
        <v>8780</v>
      </c>
      <c r="E18" s="32">
        <f>SUM('Подпрограмма 2'!E9)</f>
        <v>9096</v>
      </c>
      <c r="F18" s="32">
        <f>SUM('Подпрограмма 2'!F9)</f>
        <v>10470</v>
      </c>
      <c r="G18" s="32">
        <f>SUM('Подпрограмма 2'!G9)</f>
        <v>9176</v>
      </c>
      <c r="H18" s="32">
        <f>SUM('Подпрограмма 2'!H9)</f>
        <v>9559</v>
      </c>
      <c r="I18" s="32">
        <f>SUM('Подпрограмма 2'!I9)</f>
        <v>7227</v>
      </c>
    </row>
    <row r="19" spans="1:9" ht="31.5">
      <c r="A19" s="9" t="s">
        <v>14</v>
      </c>
      <c r="B19" s="10" t="s">
        <v>41</v>
      </c>
      <c r="C19" s="16" t="s">
        <v>5</v>
      </c>
      <c r="D19" s="32">
        <f>SUM('Подпрограмма 2'!D10)</f>
        <v>0</v>
      </c>
      <c r="E19" s="32">
        <f>SUM('Подпрограмма 2'!E10)</f>
        <v>0</v>
      </c>
      <c r="F19" s="32">
        <f>SUM('Подпрограмма 2'!F10)</f>
        <v>0</v>
      </c>
      <c r="G19" s="32">
        <f>SUM('Подпрограмма 2'!G10)</f>
        <v>0</v>
      </c>
      <c r="H19" s="32">
        <f>SUM('Подпрограмма 2'!H10)</f>
        <v>0</v>
      </c>
      <c r="I19" s="32">
        <f>SUM('Подпрограмма 2'!I10)</f>
        <v>0</v>
      </c>
    </row>
    <row r="20" spans="1:9" ht="41.25" customHeight="1">
      <c r="A20" s="9" t="s">
        <v>35</v>
      </c>
      <c r="B20" s="10" t="s">
        <v>42</v>
      </c>
      <c r="C20" s="16" t="s">
        <v>5</v>
      </c>
      <c r="D20" s="32">
        <f>SUM('Подпрограмма 2'!D11)</f>
        <v>0</v>
      </c>
      <c r="E20" s="32">
        <f>SUM('Подпрограмма 2'!E11)</f>
        <v>0</v>
      </c>
      <c r="F20" s="32">
        <f>SUM('Подпрограмма 2'!F11)</f>
        <v>0</v>
      </c>
      <c r="G20" s="32">
        <f>SUM('Подпрограмма 2'!G11)</f>
        <v>0</v>
      </c>
      <c r="H20" s="32">
        <f>SUM('Подпрограмма 2'!H11)</f>
        <v>0</v>
      </c>
      <c r="I20" s="32">
        <f>SUM('Подпрограмма 2'!I11)</f>
        <v>0</v>
      </c>
    </row>
    <row r="21" spans="1:9" ht="60">
      <c r="A21" s="9" t="s">
        <v>36</v>
      </c>
      <c r="B21" s="10" t="s">
        <v>43</v>
      </c>
      <c r="C21" s="16" t="s">
        <v>5</v>
      </c>
      <c r="D21" s="32">
        <f>SUM('Подпрограмма 2'!D12)</f>
        <v>0</v>
      </c>
      <c r="E21" s="32">
        <f>SUM('Подпрограмма 2'!E12)</f>
        <v>0</v>
      </c>
      <c r="F21" s="32">
        <f>SUM('Подпрограмма 2'!F12)</f>
        <v>0</v>
      </c>
      <c r="G21" s="32">
        <f>SUM('Подпрограмма 2'!G12)</f>
        <v>0</v>
      </c>
      <c r="H21" s="32">
        <f>SUM('Подпрограмма 2'!H12)</f>
        <v>0</v>
      </c>
      <c r="I21" s="32">
        <f>SUM('Подпрограмма 2'!I12)</f>
        <v>0</v>
      </c>
    </row>
    <row r="22" spans="1:9" ht="131.25" customHeight="1">
      <c r="A22" s="12" t="s">
        <v>19</v>
      </c>
      <c r="B22" s="24" t="s">
        <v>31</v>
      </c>
      <c r="C22" s="29" t="s">
        <v>11</v>
      </c>
      <c r="D22" s="25">
        <f t="shared" ref="D22:I22" si="3">D23+D24+D25</f>
        <v>0</v>
      </c>
      <c r="E22" s="25">
        <f t="shared" si="3"/>
        <v>0</v>
      </c>
      <c r="F22" s="25">
        <f t="shared" si="3"/>
        <v>0</v>
      </c>
      <c r="G22" s="25">
        <f t="shared" si="3"/>
        <v>0</v>
      </c>
      <c r="H22" s="25">
        <f t="shared" si="3"/>
        <v>0</v>
      </c>
      <c r="I22" s="25">
        <f t="shared" si="3"/>
        <v>0</v>
      </c>
    </row>
    <row r="23" spans="1:9" ht="110.25">
      <c r="A23" s="9" t="s">
        <v>9</v>
      </c>
      <c r="B23" s="9" t="s">
        <v>32</v>
      </c>
      <c r="C23" s="16" t="s">
        <v>5</v>
      </c>
      <c r="D23" s="20">
        <f>SUM('Подпрограмма 3'!D7)</f>
        <v>0</v>
      </c>
      <c r="E23" s="20">
        <f>SUM('Подпрограмма 3'!E7)</f>
        <v>0</v>
      </c>
      <c r="F23" s="20">
        <f>SUM('Подпрограмма 3'!F7)</f>
        <v>0</v>
      </c>
      <c r="G23" s="20">
        <f>SUM('Подпрограмма 3'!G7)</f>
        <v>0</v>
      </c>
      <c r="H23" s="20">
        <f>SUM('Подпрограмма 3'!H7)</f>
        <v>0</v>
      </c>
      <c r="I23" s="20">
        <f>SUM('Подпрограмма 3'!I7)</f>
        <v>0</v>
      </c>
    </row>
    <row r="24" spans="1:9" ht="126">
      <c r="A24" s="9" t="s">
        <v>12</v>
      </c>
      <c r="B24" s="9" t="s">
        <v>33</v>
      </c>
      <c r="C24" s="16" t="s">
        <v>5</v>
      </c>
      <c r="D24" s="20">
        <f>SUM('Подпрограмма 3'!D8)</f>
        <v>0</v>
      </c>
      <c r="E24" s="20">
        <f>SUM('Подпрограмма 3'!E8)</f>
        <v>0</v>
      </c>
      <c r="F24" s="20">
        <f>SUM('Подпрограмма 3'!F8)</f>
        <v>0</v>
      </c>
      <c r="G24" s="20">
        <f>SUM('Подпрограмма 3'!G8)</f>
        <v>0</v>
      </c>
      <c r="H24" s="20">
        <f>SUM('Подпрограмма 3'!H8)</f>
        <v>0</v>
      </c>
      <c r="I24" s="20">
        <f>SUM('Подпрограмма 3'!I8)</f>
        <v>0</v>
      </c>
    </row>
    <row r="25" spans="1:9" ht="63">
      <c r="A25" s="9" t="s">
        <v>13</v>
      </c>
      <c r="B25" s="26" t="s">
        <v>34</v>
      </c>
      <c r="C25" s="18" t="s">
        <v>5</v>
      </c>
      <c r="D25" s="20">
        <f>SUM('Подпрограмма 3'!D9)</f>
        <v>0</v>
      </c>
      <c r="E25" s="20">
        <f>SUM('Подпрограмма 3'!E9)</f>
        <v>0</v>
      </c>
      <c r="F25" s="20">
        <f>SUM('Подпрограмма 3'!F9)</f>
        <v>0</v>
      </c>
      <c r="G25" s="20">
        <f>SUM('Подпрограмма 3'!G9)</f>
        <v>0</v>
      </c>
      <c r="H25" s="20">
        <f>SUM('Подпрограмма 3'!H9)</f>
        <v>0</v>
      </c>
      <c r="I25" s="20">
        <f>SUM('Подпрограмма 3'!I9)</f>
        <v>0</v>
      </c>
    </row>
    <row r="26" spans="1:9" ht="38.25" customHeight="1">
      <c r="A26" s="28" t="s">
        <v>20</v>
      </c>
      <c r="B26" s="30" t="s">
        <v>30</v>
      </c>
      <c r="C26" s="29" t="s">
        <v>11</v>
      </c>
      <c r="D26" s="35">
        <f>D27</f>
        <v>4806.5</v>
      </c>
      <c r="E26" s="35">
        <f t="shared" ref="E26:I26" si="4">E27</f>
        <v>5371.4</v>
      </c>
      <c r="F26" s="35">
        <f t="shared" si="4"/>
        <v>7186</v>
      </c>
      <c r="G26" s="35">
        <f t="shared" si="4"/>
        <v>7412.1</v>
      </c>
      <c r="H26" s="35">
        <f t="shared" si="4"/>
        <v>7647.4</v>
      </c>
      <c r="I26" s="35">
        <f t="shared" si="4"/>
        <v>5405.3</v>
      </c>
    </row>
    <row r="27" spans="1:9" ht="78.75">
      <c r="A27" s="9" t="s">
        <v>9</v>
      </c>
      <c r="B27" s="34" t="s">
        <v>29</v>
      </c>
      <c r="C27" s="18" t="s">
        <v>5</v>
      </c>
      <c r="D27" s="33">
        <f>SUM('Подпрограмма 4'!D7)</f>
        <v>4806.5</v>
      </c>
      <c r="E27" s="33">
        <f>SUM('Подпрограмма 4'!E7)</f>
        <v>5371.4</v>
      </c>
      <c r="F27" s="33">
        <f>SUM('Подпрограмма 4'!F7)</f>
        <v>7186</v>
      </c>
      <c r="G27" s="33">
        <f>SUM('Подпрограмма 4'!G7)</f>
        <v>7412.1</v>
      </c>
      <c r="H27" s="33">
        <f>SUM('Подпрограмма 4'!H7)</f>
        <v>7647.4</v>
      </c>
      <c r="I27" s="33">
        <f>SUM('Подпрограмма 4'!I7)</f>
        <v>5405.3</v>
      </c>
    </row>
  </sheetData>
  <mergeCells count="7">
    <mergeCell ref="A1:I1"/>
    <mergeCell ref="A2:I2"/>
    <mergeCell ref="C3:C4"/>
    <mergeCell ref="A6:A7"/>
    <mergeCell ref="B6:B7"/>
    <mergeCell ref="B3:B4"/>
    <mergeCell ref="A3:A4"/>
  </mergeCells>
  <pageMargins left="0.11811023622047245" right="0.11811023622047245" top="0.55118110236220474" bottom="0.55118110236220474" header="0.31496062992125984" footer="0.31496062992125984"/>
  <pageSetup paperSize="9" scale="94" orientation="landscape" r:id="rId1"/>
</worksheet>
</file>

<file path=xl/worksheets/sheet2.xml><?xml version="1.0" encoding="utf-8"?>
<worksheet xmlns="http://schemas.openxmlformats.org/spreadsheetml/2006/main" xmlns:r="http://schemas.openxmlformats.org/officeDocument/2006/relationships">
  <dimension ref="A1:I12"/>
  <sheetViews>
    <sheetView tabSelected="1" topLeftCell="A4" workbookViewId="0">
      <selection activeCell="E8" sqref="E8"/>
    </sheetView>
  </sheetViews>
  <sheetFormatPr defaultRowHeight="15"/>
  <cols>
    <col min="1" max="1" width="16.5703125" customWidth="1"/>
    <col min="2" max="2" width="36.5703125" customWidth="1"/>
    <col min="3" max="3" width="25.28515625" customWidth="1"/>
    <col min="4" max="4" width="9.140625" customWidth="1"/>
    <col min="5" max="5" width="9.28515625" customWidth="1"/>
    <col min="6" max="6" width="11.28515625" customWidth="1"/>
    <col min="7" max="7" width="8.85546875" customWidth="1"/>
    <col min="8" max="8" width="8.28515625" customWidth="1"/>
    <col min="9" max="9" width="7.85546875" customWidth="1"/>
  </cols>
  <sheetData>
    <row r="1" spans="1:9" ht="30.75" customHeight="1">
      <c r="A1" s="47" t="s">
        <v>16</v>
      </c>
      <c r="B1" s="48"/>
      <c r="C1" s="48"/>
      <c r="D1" s="48"/>
      <c r="E1" s="48"/>
      <c r="F1" s="48"/>
      <c r="G1" s="48"/>
      <c r="H1" s="48"/>
      <c r="I1" s="49"/>
    </row>
    <row r="2" spans="1:9" ht="92.25" customHeight="1">
      <c r="A2" s="50" t="s">
        <v>25</v>
      </c>
      <c r="B2" s="50"/>
      <c r="C2" s="50"/>
      <c r="D2" s="50"/>
      <c r="E2" s="50"/>
      <c r="F2" s="50"/>
      <c r="G2" s="50"/>
      <c r="H2" s="50"/>
      <c r="I2" s="50"/>
    </row>
    <row r="3" spans="1:9" ht="31.5">
      <c r="A3" s="56" t="s">
        <v>0</v>
      </c>
      <c r="B3" s="55" t="s">
        <v>1</v>
      </c>
      <c r="C3" s="52" t="s">
        <v>2</v>
      </c>
      <c r="D3" s="2" t="s">
        <v>3</v>
      </c>
      <c r="E3" s="2"/>
      <c r="F3" s="2"/>
      <c r="G3" s="2"/>
      <c r="H3" s="2"/>
      <c r="I3" s="2"/>
    </row>
    <row r="4" spans="1:9" ht="31.5">
      <c r="A4" s="56"/>
      <c r="B4" s="55"/>
      <c r="C4" s="52"/>
      <c r="D4" s="1" t="s">
        <v>8</v>
      </c>
      <c r="E4" s="1">
        <v>2021</v>
      </c>
      <c r="F4" s="1">
        <v>2022</v>
      </c>
      <c r="G4" s="1">
        <v>2023</v>
      </c>
      <c r="H4" s="1">
        <v>2024</v>
      </c>
      <c r="I4" s="7">
        <v>2025</v>
      </c>
    </row>
    <row r="5" spans="1:9" ht="15.75">
      <c r="A5" s="3">
        <v>1</v>
      </c>
      <c r="B5" s="3">
        <v>2</v>
      </c>
      <c r="C5" s="4">
        <v>3</v>
      </c>
      <c r="D5" s="5">
        <v>4</v>
      </c>
      <c r="E5" s="5">
        <v>5</v>
      </c>
      <c r="F5" s="5">
        <v>6</v>
      </c>
      <c r="G5" s="5">
        <v>7</v>
      </c>
      <c r="H5" s="5">
        <v>8</v>
      </c>
      <c r="I5" s="5">
        <v>9</v>
      </c>
    </row>
    <row r="6" spans="1:9" ht="84.75" customHeight="1">
      <c r="A6" s="12" t="s">
        <v>6</v>
      </c>
      <c r="B6" s="13" t="s">
        <v>44</v>
      </c>
      <c r="C6" s="14" t="s">
        <v>23</v>
      </c>
      <c r="D6" s="15">
        <f>SUM(D7:D12)</f>
        <v>1420</v>
      </c>
      <c r="E6" s="15">
        <f t="shared" ref="E6:I6" si="0">SUM(E7:E12)</f>
        <v>650</v>
      </c>
      <c r="F6" s="15">
        <f t="shared" si="0"/>
        <v>6556</v>
      </c>
      <c r="G6" s="15">
        <f t="shared" si="0"/>
        <v>300</v>
      </c>
      <c r="H6" s="15">
        <f t="shared" si="0"/>
        <v>300</v>
      </c>
      <c r="I6" s="15">
        <f t="shared" si="0"/>
        <v>300</v>
      </c>
    </row>
    <row r="7" spans="1:9" ht="89.25" customHeight="1">
      <c r="A7" s="9" t="s">
        <v>9</v>
      </c>
      <c r="B7" s="10" t="s">
        <v>45</v>
      </c>
      <c r="C7" s="16" t="s">
        <v>5</v>
      </c>
      <c r="D7" s="45">
        <v>1420</v>
      </c>
      <c r="E7" s="45">
        <v>650</v>
      </c>
      <c r="F7" s="45">
        <v>6556</v>
      </c>
      <c r="G7" s="45">
        <v>300</v>
      </c>
      <c r="H7" s="45">
        <v>300</v>
      </c>
      <c r="I7" s="45">
        <v>300</v>
      </c>
    </row>
    <row r="8" spans="1:9" ht="51.75" customHeight="1">
      <c r="A8" s="9" t="s">
        <v>12</v>
      </c>
      <c r="B8" s="10" t="s">
        <v>46</v>
      </c>
      <c r="C8" s="16" t="s">
        <v>5</v>
      </c>
      <c r="D8" s="17"/>
      <c r="E8" s="17"/>
      <c r="F8" s="17"/>
      <c r="G8" s="17"/>
      <c r="H8" s="17"/>
      <c r="I8" s="17"/>
    </row>
    <row r="9" spans="1:9" ht="45">
      <c r="A9" s="9" t="s">
        <v>13</v>
      </c>
      <c r="B9" s="10" t="s">
        <v>47</v>
      </c>
      <c r="C9" s="16" t="s">
        <v>5</v>
      </c>
      <c r="D9" s="17"/>
      <c r="E9" s="17"/>
      <c r="F9" s="17"/>
      <c r="G9" s="17"/>
      <c r="H9" s="17"/>
      <c r="I9" s="17"/>
    </row>
    <row r="10" spans="1:9" ht="43.5" customHeight="1">
      <c r="A10" s="9" t="s">
        <v>14</v>
      </c>
      <c r="B10" s="10" t="s">
        <v>48</v>
      </c>
      <c r="C10" s="16" t="s">
        <v>5</v>
      </c>
      <c r="D10" s="17"/>
      <c r="E10" s="17"/>
      <c r="F10" s="17"/>
      <c r="G10" s="17"/>
      <c r="H10" s="17"/>
      <c r="I10" s="17"/>
    </row>
    <row r="11" spans="1:9" ht="60.75" customHeight="1">
      <c r="A11" s="9" t="s">
        <v>35</v>
      </c>
      <c r="B11" s="10" t="s">
        <v>49</v>
      </c>
      <c r="C11" s="16" t="s">
        <v>5</v>
      </c>
      <c r="D11" s="17"/>
      <c r="E11" s="17"/>
      <c r="F11" s="17"/>
      <c r="G11" s="17"/>
      <c r="H11" s="17"/>
      <c r="I11" s="17"/>
    </row>
    <row r="12" spans="1:9" ht="51.75" customHeight="1">
      <c r="A12" s="9" t="s">
        <v>36</v>
      </c>
      <c r="B12" s="10" t="s">
        <v>50</v>
      </c>
      <c r="C12" s="16" t="s">
        <v>5</v>
      </c>
      <c r="D12" s="17"/>
      <c r="E12" s="17"/>
      <c r="F12" s="17"/>
      <c r="G12" s="17"/>
      <c r="H12" s="17"/>
      <c r="I12" s="17"/>
    </row>
  </sheetData>
  <mergeCells count="5">
    <mergeCell ref="A3:A4"/>
    <mergeCell ref="B3:B4"/>
    <mergeCell ref="C3:C4"/>
    <mergeCell ref="A1:I1"/>
    <mergeCell ref="A2:I2"/>
  </mergeCells>
  <pageMargins left="0.31496062992125984" right="0.31496062992125984"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dimension ref="A1:I12"/>
  <sheetViews>
    <sheetView zoomScale="91" zoomScaleNormal="91" workbookViewId="0">
      <pane ySplit="4" topLeftCell="A5" activePane="bottomLeft" state="frozen"/>
      <selection pane="bottomLeft" sqref="A1:I12"/>
    </sheetView>
  </sheetViews>
  <sheetFormatPr defaultRowHeight="15"/>
  <cols>
    <col min="1" max="1" width="16.5703125" customWidth="1"/>
    <col min="2" max="2" width="32.7109375" customWidth="1"/>
    <col min="3" max="3" width="22.7109375" customWidth="1"/>
    <col min="4" max="4" width="10.7109375" customWidth="1"/>
    <col min="5" max="5" width="10.85546875" customWidth="1"/>
    <col min="6" max="6" width="11" customWidth="1"/>
    <col min="7" max="7" width="9.7109375" customWidth="1"/>
    <col min="8" max="8" width="11.42578125" customWidth="1"/>
    <col min="9" max="9" width="10.140625" customWidth="1"/>
  </cols>
  <sheetData>
    <row r="1" spans="1:9" ht="24" customHeight="1">
      <c r="A1" s="47" t="s">
        <v>17</v>
      </c>
      <c r="B1" s="48"/>
      <c r="C1" s="48"/>
      <c r="D1" s="48"/>
      <c r="E1" s="48"/>
      <c r="F1" s="48"/>
      <c r="G1" s="48"/>
      <c r="H1" s="48"/>
      <c r="I1" s="49"/>
    </row>
    <row r="2" spans="1:9" ht="96" customHeight="1">
      <c r="A2" s="50" t="s">
        <v>26</v>
      </c>
      <c r="B2" s="50"/>
      <c r="C2" s="50"/>
      <c r="D2" s="50"/>
      <c r="E2" s="50"/>
      <c r="F2" s="50"/>
      <c r="G2" s="50"/>
      <c r="H2" s="50"/>
      <c r="I2" s="51"/>
    </row>
    <row r="3" spans="1:9" ht="31.5">
      <c r="A3" s="56" t="s">
        <v>0</v>
      </c>
      <c r="B3" s="55" t="s">
        <v>1</v>
      </c>
      <c r="C3" s="52" t="s">
        <v>2</v>
      </c>
      <c r="D3" s="2" t="s">
        <v>3</v>
      </c>
      <c r="E3" s="2"/>
      <c r="F3" s="2"/>
      <c r="G3" s="2"/>
      <c r="H3" s="2"/>
      <c r="I3" s="2"/>
    </row>
    <row r="4" spans="1:9" ht="31.5">
      <c r="A4" s="56"/>
      <c r="B4" s="55"/>
      <c r="C4" s="52"/>
      <c r="D4" s="43" t="s">
        <v>8</v>
      </c>
      <c r="E4" s="1">
        <v>2021</v>
      </c>
      <c r="F4" s="1">
        <v>2022</v>
      </c>
      <c r="G4" s="1">
        <v>2023</v>
      </c>
      <c r="H4" s="1">
        <v>2024</v>
      </c>
      <c r="I4" s="7">
        <v>2025</v>
      </c>
    </row>
    <row r="5" spans="1:9" ht="15.75">
      <c r="A5" s="21">
        <v>1</v>
      </c>
      <c r="B5" s="21">
        <v>2</v>
      </c>
      <c r="C5" s="4">
        <v>3</v>
      </c>
      <c r="D5" s="5">
        <v>4</v>
      </c>
      <c r="E5" s="5">
        <v>5</v>
      </c>
      <c r="F5" s="5">
        <v>6</v>
      </c>
      <c r="G5" s="5">
        <v>7</v>
      </c>
      <c r="H5" s="5">
        <v>8</v>
      </c>
      <c r="I5" s="5">
        <v>9</v>
      </c>
    </row>
    <row r="6" spans="1:9" ht="135.75" customHeight="1">
      <c r="A6" s="12" t="s">
        <v>7</v>
      </c>
      <c r="B6" s="13" t="s">
        <v>37</v>
      </c>
      <c r="C6" s="14" t="s">
        <v>23</v>
      </c>
      <c r="D6" s="37">
        <f>SUM(D7:D12)</f>
        <v>12255</v>
      </c>
      <c r="E6" s="37">
        <f t="shared" ref="E6:I6" si="0">SUM(E7:E12)</f>
        <v>12696</v>
      </c>
      <c r="F6" s="37">
        <f t="shared" si="0"/>
        <v>14200</v>
      </c>
      <c r="G6" s="37">
        <f t="shared" si="0"/>
        <v>12843</v>
      </c>
      <c r="H6" s="37">
        <f t="shared" si="0"/>
        <v>13485</v>
      </c>
      <c r="I6" s="37">
        <f t="shared" si="0"/>
        <v>10745</v>
      </c>
    </row>
    <row r="7" spans="1:9" ht="45">
      <c r="A7" s="9" t="s">
        <v>9</v>
      </c>
      <c r="B7" s="10" t="s">
        <v>38</v>
      </c>
      <c r="C7" s="16" t="s">
        <v>5</v>
      </c>
      <c r="D7" s="40">
        <v>3475</v>
      </c>
      <c r="E7" s="40">
        <v>3600</v>
      </c>
      <c r="F7" s="40">
        <v>3730</v>
      </c>
      <c r="G7" s="40">
        <v>3667</v>
      </c>
      <c r="H7" s="40">
        <v>3926</v>
      </c>
      <c r="I7" s="40">
        <v>3518</v>
      </c>
    </row>
    <row r="8" spans="1:9" ht="51" customHeight="1">
      <c r="A8" s="9" t="s">
        <v>12</v>
      </c>
      <c r="B8" s="10" t="s">
        <v>39</v>
      </c>
      <c r="C8" s="16" t="s">
        <v>5</v>
      </c>
      <c r="D8" s="17"/>
      <c r="E8" s="17"/>
      <c r="F8" s="17"/>
      <c r="G8" s="17"/>
      <c r="H8" s="17"/>
      <c r="I8" s="17"/>
    </row>
    <row r="9" spans="1:9" ht="31.5">
      <c r="A9" s="9" t="s">
        <v>13</v>
      </c>
      <c r="B9" s="10" t="s">
        <v>40</v>
      </c>
      <c r="C9" s="16" t="s">
        <v>5</v>
      </c>
      <c r="D9" s="40">
        <v>8780</v>
      </c>
      <c r="E9" s="40">
        <v>9096</v>
      </c>
      <c r="F9" s="40">
        <v>10470</v>
      </c>
      <c r="G9" s="40">
        <v>9176</v>
      </c>
      <c r="H9" s="40">
        <v>9559</v>
      </c>
      <c r="I9" s="40">
        <v>7227</v>
      </c>
    </row>
    <row r="10" spans="1:9" ht="45">
      <c r="A10" s="9" t="s">
        <v>14</v>
      </c>
      <c r="B10" s="10" t="s">
        <v>41</v>
      </c>
      <c r="C10" s="16" t="s">
        <v>5</v>
      </c>
      <c r="D10" s="17"/>
      <c r="E10" s="17"/>
      <c r="F10" s="17"/>
      <c r="G10" s="17"/>
      <c r="H10" s="17"/>
      <c r="I10" s="17"/>
    </row>
    <row r="11" spans="1:9" ht="45">
      <c r="A11" s="9" t="s">
        <v>35</v>
      </c>
      <c r="B11" s="10" t="s">
        <v>42</v>
      </c>
      <c r="C11" s="16" t="s">
        <v>5</v>
      </c>
      <c r="D11" s="17"/>
      <c r="E11" s="17"/>
      <c r="F11" s="17"/>
      <c r="G11" s="17"/>
      <c r="H11" s="17"/>
      <c r="I11" s="17"/>
    </row>
    <row r="12" spans="1:9" ht="75">
      <c r="A12" s="9" t="s">
        <v>36</v>
      </c>
      <c r="B12" s="10" t="s">
        <v>43</v>
      </c>
      <c r="C12" s="16" t="s">
        <v>5</v>
      </c>
      <c r="D12" s="17"/>
      <c r="E12" s="17"/>
      <c r="F12" s="17"/>
      <c r="G12" s="17"/>
      <c r="H12" s="17"/>
      <c r="I12" s="17"/>
    </row>
  </sheetData>
  <mergeCells count="5">
    <mergeCell ref="A1:I1"/>
    <mergeCell ref="A3:A4"/>
    <mergeCell ref="B3:B4"/>
    <mergeCell ref="C3:C4"/>
    <mergeCell ref="A2:I2"/>
  </mergeCells>
  <pageMargins left="0.31496062992125984" right="0.19685039370078741" top="0.74803149606299213" bottom="0.74803149606299213" header="0.31496062992125984" footer="0.31496062992125984"/>
  <pageSetup paperSize="9" scale="99" orientation="landscape" r:id="rId1"/>
</worksheet>
</file>

<file path=xl/worksheets/sheet4.xml><?xml version="1.0" encoding="utf-8"?>
<worksheet xmlns="http://schemas.openxmlformats.org/spreadsheetml/2006/main" xmlns:r="http://schemas.openxmlformats.org/officeDocument/2006/relationships">
  <dimension ref="A1:I9"/>
  <sheetViews>
    <sheetView topLeftCell="A5" workbookViewId="0">
      <selection sqref="A1:I9"/>
    </sheetView>
  </sheetViews>
  <sheetFormatPr defaultRowHeight="15"/>
  <cols>
    <col min="1" max="1" width="17.140625" customWidth="1"/>
    <col min="2" max="2" width="50.5703125" customWidth="1"/>
    <col min="3" max="3" width="17.7109375" customWidth="1"/>
    <col min="4" max="4" width="11" customWidth="1"/>
    <col min="5" max="5" width="10.28515625" customWidth="1"/>
    <col min="6" max="6" width="7.5703125" customWidth="1"/>
    <col min="7" max="7" width="9.42578125" customWidth="1"/>
    <col min="8" max="8" width="10.5703125" customWidth="1"/>
    <col min="9" max="9" width="9" customWidth="1"/>
  </cols>
  <sheetData>
    <row r="1" spans="1:9" ht="28.5" customHeight="1">
      <c r="A1" s="47" t="s">
        <v>18</v>
      </c>
      <c r="B1" s="48"/>
      <c r="C1" s="48"/>
      <c r="D1" s="48"/>
      <c r="E1" s="48"/>
      <c r="F1" s="48"/>
      <c r="G1" s="48"/>
      <c r="H1" s="48"/>
      <c r="I1" s="49"/>
    </row>
    <row r="2" spans="1:9" ht="102.75" customHeight="1">
      <c r="A2" s="50" t="s">
        <v>27</v>
      </c>
      <c r="B2" s="50"/>
      <c r="C2" s="50"/>
      <c r="D2" s="50"/>
      <c r="E2" s="50"/>
      <c r="F2" s="50"/>
      <c r="G2" s="50"/>
      <c r="H2" s="50"/>
      <c r="I2" s="51"/>
    </row>
    <row r="3" spans="1:9" ht="31.5">
      <c r="A3" s="56" t="s">
        <v>0</v>
      </c>
      <c r="B3" s="55" t="s">
        <v>1</v>
      </c>
      <c r="C3" s="52" t="s">
        <v>2</v>
      </c>
      <c r="D3" s="2" t="s">
        <v>3</v>
      </c>
      <c r="E3" s="2"/>
      <c r="F3" s="2"/>
      <c r="G3" s="2"/>
      <c r="H3" s="2"/>
      <c r="I3" s="2"/>
    </row>
    <row r="4" spans="1:9" ht="31.5">
      <c r="A4" s="56"/>
      <c r="B4" s="55"/>
      <c r="C4" s="52"/>
      <c r="D4" s="1" t="s">
        <v>8</v>
      </c>
      <c r="E4" s="1">
        <v>2021</v>
      </c>
      <c r="F4" s="1">
        <v>2022</v>
      </c>
      <c r="G4" s="1">
        <v>2023</v>
      </c>
      <c r="H4" s="1">
        <v>2024</v>
      </c>
      <c r="I4" s="7">
        <v>2025</v>
      </c>
    </row>
    <row r="5" spans="1:9" ht="15.75">
      <c r="A5" s="22">
        <v>1</v>
      </c>
      <c r="B5" s="22">
        <v>2</v>
      </c>
      <c r="C5" s="4">
        <v>3</v>
      </c>
      <c r="D5" s="5">
        <v>4</v>
      </c>
      <c r="E5" s="5">
        <v>5</v>
      </c>
      <c r="F5" s="5">
        <v>6</v>
      </c>
      <c r="G5" s="5">
        <v>7</v>
      </c>
      <c r="H5" s="5">
        <v>8</v>
      </c>
      <c r="I5" s="5">
        <v>9</v>
      </c>
    </row>
    <row r="6" spans="1:9" ht="110.25" customHeight="1">
      <c r="A6" s="12" t="s">
        <v>19</v>
      </c>
      <c r="B6" s="13" t="s">
        <v>31</v>
      </c>
      <c r="C6" s="24" t="s">
        <v>23</v>
      </c>
      <c r="D6" s="25">
        <f t="shared" ref="D6:I6" si="0">D7+D8+D9</f>
        <v>0</v>
      </c>
      <c r="E6" s="25">
        <f t="shared" si="0"/>
        <v>0</v>
      </c>
      <c r="F6" s="25">
        <f t="shared" si="0"/>
        <v>0</v>
      </c>
      <c r="G6" s="25">
        <f t="shared" si="0"/>
        <v>0</v>
      </c>
      <c r="H6" s="25">
        <f t="shared" si="0"/>
        <v>0</v>
      </c>
      <c r="I6" s="25">
        <f t="shared" si="0"/>
        <v>0</v>
      </c>
    </row>
    <row r="7" spans="1:9" ht="98.25" customHeight="1">
      <c r="A7" s="9" t="s">
        <v>9</v>
      </c>
      <c r="B7" s="23" t="s">
        <v>32</v>
      </c>
      <c r="C7" s="16" t="s">
        <v>5</v>
      </c>
      <c r="D7" s="19">
        <v>0</v>
      </c>
      <c r="E7" s="19">
        <v>0</v>
      </c>
      <c r="F7" s="19">
        <v>0</v>
      </c>
      <c r="G7" s="19">
        <v>0</v>
      </c>
      <c r="H7" s="19">
        <v>0</v>
      </c>
      <c r="I7" s="19">
        <v>0</v>
      </c>
    </row>
    <row r="8" spans="1:9" ht="117" customHeight="1">
      <c r="A8" s="9" t="s">
        <v>12</v>
      </c>
      <c r="B8" s="9" t="s">
        <v>33</v>
      </c>
      <c r="C8" s="16" t="s">
        <v>5</v>
      </c>
      <c r="D8" s="19">
        <v>0</v>
      </c>
      <c r="E8" s="19">
        <v>0</v>
      </c>
      <c r="F8" s="19">
        <v>0</v>
      </c>
      <c r="G8" s="19">
        <v>0</v>
      </c>
      <c r="H8" s="19">
        <v>0</v>
      </c>
      <c r="I8" s="19">
        <v>0</v>
      </c>
    </row>
    <row r="9" spans="1:9" ht="74.25" customHeight="1">
      <c r="A9" s="9" t="s">
        <v>13</v>
      </c>
      <c r="B9" s="26" t="s">
        <v>34</v>
      </c>
      <c r="C9" s="42" t="s">
        <v>5</v>
      </c>
      <c r="D9" s="19">
        <v>0</v>
      </c>
      <c r="E9" s="19">
        <v>0</v>
      </c>
      <c r="F9" s="19">
        <v>0</v>
      </c>
      <c r="G9" s="19">
        <v>0</v>
      </c>
      <c r="H9" s="19">
        <v>0</v>
      </c>
      <c r="I9" s="19">
        <v>0</v>
      </c>
    </row>
  </sheetData>
  <mergeCells count="5">
    <mergeCell ref="A1:I1"/>
    <mergeCell ref="A3:A4"/>
    <mergeCell ref="B3:B4"/>
    <mergeCell ref="C3:C4"/>
    <mergeCell ref="A2:I2"/>
  </mergeCells>
  <pageMargins left="0.11811023622047245" right="0.11811023622047245"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dimension ref="A1:I7"/>
  <sheetViews>
    <sheetView workbookViewId="0">
      <selection sqref="A1:I7"/>
    </sheetView>
  </sheetViews>
  <sheetFormatPr defaultRowHeight="15"/>
  <cols>
    <col min="1" max="1" width="19.85546875" customWidth="1"/>
    <col min="2" max="2" width="32" customWidth="1"/>
    <col min="3" max="3" width="17" customWidth="1"/>
    <col min="4" max="4" width="9.140625" customWidth="1"/>
    <col min="5" max="5" width="11" customWidth="1"/>
    <col min="6" max="6" width="9.5703125" customWidth="1"/>
    <col min="7" max="7" width="9.28515625" customWidth="1"/>
    <col min="8" max="8" width="8.85546875" customWidth="1"/>
    <col min="9" max="9" width="10.140625" customWidth="1"/>
  </cols>
  <sheetData>
    <row r="1" spans="1:9" ht="15.75">
      <c r="A1" s="47" t="s">
        <v>21</v>
      </c>
      <c r="B1" s="48"/>
      <c r="C1" s="48"/>
      <c r="D1" s="48"/>
      <c r="E1" s="48"/>
      <c r="F1" s="48"/>
      <c r="G1" s="48"/>
      <c r="H1" s="48"/>
      <c r="I1" s="49"/>
    </row>
    <row r="2" spans="1:9" ht="99" customHeight="1">
      <c r="A2" s="50" t="s">
        <v>28</v>
      </c>
      <c r="B2" s="50"/>
      <c r="C2" s="50"/>
      <c r="D2" s="50"/>
      <c r="E2" s="50"/>
      <c r="F2" s="50"/>
      <c r="G2" s="50"/>
      <c r="H2" s="50"/>
      <c r="I2" s="51"/>
    </row>
    <row r="3" spans="1:9" ht="31.5">
      <c r="A3" s="56" t="s">
        <v>0</v>
      </c>
      <c r="B3" s="55" t="s">
        <v>1</v>
      </c>
      <c r="C3" s="52" t="s">
        <v>2</v>
      </c>
      <c r="D3" s="2" t="s">
        <v>3</v>
      </c>
      <c r="E3" s="2"/>
      <c r="F3" s="2"/>
      <c r="G3" s="2"/>
      <c r="H3" s="2"/>
      <c r="I3" s="2"/>
    </row>
    <row r="4" spans="1:9" ht="31.5">
      <c r="A4" s="56"/>
      <c r="B4" s="55"/>
      <c r="C4" s="52"/>
      <c r="D4" s="1" t="s">
        <v>8</v>
      </c>
      <c r="E4" s="1">
        <v>2021</v>
      </c>
      <c r="F4" s="1">
        <v>2022</v>
      </c>
      <c r="G4" s="1">
        <v>2023</v>
      </c>
      <c r="H4" s="1">
        <v>2024</v>
      </c>
      <c r="I4" s="7">
        <v>2025</v>
      </c>
    </row>
    <row r="5" spans="1:9" ht="15.75">
      <c r="A5" s="27">
        <v>1</v>
      </c>
      <c r="B5" s="27">
        <v>2</v>
      </c>
      <c r="C5" s="4">
        <v>3</v>
      </c>
      <c r="D5" s="5">
        <v>4</v>
      </c>
      <c r="E5" s="5">
        <v>5</v>
      </c>
      <c r="F5" s="5">
        <v>6</v>
      </c>
      <c r="G5" s="5">
        <v>7</v>
      </c>
      <c r="H5" s="5">
        <v>8</v>
      </c>
      <c r="I5" s="5">
        <v>9</v>
      </c>
    </row>
    <row r="6" spans="1:9" ht="69.75" customHeight="1">
      <c r="A6" s="28" t="s">
        <v>20</v>
      </c>
      <c r="B6" s="30" t="s">
        <v>30</v>
      </c>
      <c r="C6" s="29" t="s">
        <v>23</v>
      </c>
      <c r="D6" s="41">
        <f>D7</f>
        <v>4806.5</v>
      </c>
      <c r="E6" s="41">
        <f t="shared" ref="E6:I6" si="0">E7</f>
        <v>5371.4</v>
      </c>
      <c r="F6" s="41">
        <f t="shared" si="0"/>
        <v>7186</v>
      </c>
      <c r="G6" s="41">
        <f t="shared" si="0"/>
        <v>7412.1</v>
      </c>
      <c r="H6" s="41">
        <f t="shared" si="0"/>
        <v>7647.4</v>
      </c>
      <c r="I6" s="41">
        <f t="shared" si="0"/>
        <v>5405.3</v>
      </c>
    </row>
    <row r="7" spans="1:9" ht="90">
      <c r="A7" s="9" t="s">
        <v>9</v>
      </c>
      <c r="B7" s="46" t="s">
        <v>29</v>
      </c>
      <c r="C7" s="18" t="s">
        <v>5</v>
      </c>
      <c r="D7" s="40">
        <v>4806.5</v>
      </c>
      <c r="E7" s="40">
        <v>5371.4</v>
      </c>
      <c r="F7" s="40">
        <v>7186</v>
      </c>
      <c r="G7" s="40">
        <v>7412.1</v>
      </c>
      <c r="H7" s="40">
        <v>7647.4</v>
      </c>
      <c r="I7" s="40">
        <v>5405.3</v>
      </c>
    </row>
  </sheetData>
  <mergeCells count="5">
    <mergeCell ref="A1:I1"/>
    <mergeCell ref="A2:I2"/>
    <mergeCell ref="A3:A4"/>
    <mergeCell ref="B3:B4"/>
    <mergeCell ref="C3:C4"/>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vt:i4>
      </vt:variant>
    </vt:vector>
  </HeadingPairs>
  <TitlesOfParts>
    <vt:vector size="6" baseType="lpstr">
      <vt:lpstr>Программа</vt:lpstr>
      <vt:lpstr>Подпрограмма 1</vt:lpstr>
      <vt:lpstr>Подпрограмма 2</vt:lpstr>
      <vt:lpstr>Подпрограмма 3</vt:lpstr>
      <vt:lpstr>Подпрограмма 4</vt:lpstr>
      <vt:lpstr>'Подпрограмма 4'!OLE_LINK3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Щербакова Галина Валерьевна</dc:creator>
  <cp:lastModifiedBy>AdminT</cp:lastModifiedBy>
  <cp:lastPrinted>2022-01-20T06:21:34Z</cp:lastPrinted>
  <dcterms:created xsi:type="dcterms:W3CDTF">2019-09-13T05:48:56Z</dcterms:created>
  <dcterms:modified xsi:type="dcterms:W3CDTF">2022-01-20T06:21:35Z</dcterms:modified>
</cp:coreProperties>
</file>